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11F6BC63-B712-4740-85A7-637BBD18007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H7" i="1"/>
  <c r="I7" i="1" s="1"/>
  <c r="H8" i="1"/>
  <c r="I8" i="1" s="1"/>
  <c r="J7" i="1" l="1"/>
  <c r="K7" i="1" s="1"/>
  <c r="J8" i="1"/>
  <c r="K8" i="1" s="1"/>
  <c r="H6" i="1" l="1"/>
  <c r="I6" i="1" s="1"/>
  <c r="J6" i="1" s="1"/>
  <c r="K6" i="1" s="1"/>
  <c r="H5" i="1"/>
  <c r="I5" i="1" s="1"/>
  <c r="J5" i="1" s="1"/>
  <c r="G9" i="1" l="1"/>
  <c r="H9" i="1" l="1"/>
  <c r="I9" i="1" l="1"/>
  <c r="K9" i="1" l="1"/>
  <c r="J9" i="1"/>
</calcChain>
</file>

<file path=xl/sharedStrings.xml><?xml version="1.0" encoding="utf-8"?>
<sst xmlns="http://schemas.openxmlformats.org/spreadsheetml/2006/main" count="17" uniqueCount="17">
  <si>
    <t>연번</t>
    <phoneticPr fontId="3" type="noConversion"/>
  </si>
  <si>
    <t>성명</t>
    <phoneticPr fontId="3" type="noConversion"/>
  </si>
  <si>
    <t>일시</t>
    <phoneticPr fontId="3" type="noConversion"/>
  </si>
  <si>
    <t>산출기초</t>
    <phoneticPr fontId="3" type="noConversion"/>
  </si>
  <si>
    <t>지급액</t>
    <phoneticPr fontId="3" type="noConversion"/>
  </si>
  <si>
    <t>세       액</t>
    <phoneticPr fontId="3" type="noConversion"/>
  </si>
  <si>
    <t>차   인
지급액</t>
    <phoneticPr fontId="3" type="noConversion"/>
  </si>
  <si>
    <t>비고</t>
    <phoneticPr fontId="3" type="noConversion"/>
  </si>
  <si>
    <t>계</t>
    <phoneticPr fontId="3" type="noConversion"/>
  </si>
  <si>
    <t>계</t>
    <phoneticPr fontId="2" type="noConversion"/>
  </si>
  <si>
    <t>직책</t>
    <phoneticPr fontId="2" type="noConversion"/>
  </si>
  <si>
    <t>소속</t>
    <phoneticPr fontId="2" type="noConversion"/>
  </si>
  <si>
    <t xml:space="preserve"> </t>
    <phoneticPr fontId="2" type="noConversion"/>
  </si>
  <si>
    <t>세액 계산 양식</t>
    <phoneticPr fontId="3" type="noConversion"/>
  </si>
  <si>
    <t>소득세
(0.08%)</t>
    <phoneticPr fontId="3" type="noConversion"/>
  </si>
  <si>
    <t>주민세
(0,008)</t>
    <phoneticPr fontId="3" type="noConversion"/>
  </si>
  <si>
    <t>예시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</si>
</sst>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1" fontId="5" fillId="5" borderId="6" xfId="1" applyFont="1" applyFill="1" applyBorder="1" applyProtection="1">
      <alignment vertical="center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41" fontId="7" fillId="4" borderId="6" xfId="1" applyFont="1" applyFill="1" applyBorder="1">
      <alignment vertical="center"/>
    </xf>
    <xf numFmtId="41" fontId="7" fillId="4" borderId="6" xfId="1" applyFont="1" applyFill="1" applyBorder="1" applyAlignment="1" applyProtection="1">
      <alignment horizontal="center" vertical="center"/>
    </xf>
    <xf numFmtId="41" fontId="7" fillId="4" borderId="6" xfId="1" applyFont="1" applyFill="1" applyBorder="1" applyAlignment="1" applyProtection="1">
      <alignment horizontal="center" vertical="center" wrapText="1"/>
    </xf>
    <xf numFmtId="176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41" fontId="5" fillId="5" borderId="6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1" fontId="10" fillId="4" borderId="6" xfId="1" applyFont="1" applyFill="1" applyBorder="1">
      <alignment vertical="center"/>
    </xf>
    <xf numFmtId="41" fontId="10" fillId="4" borderId="6" xfId="1" applyFont="1" applyFill="1" applyBorder="1" applyAlignment="1" applyProtection="1">
      <alignment horizontal="center" vertical="center"/>
    </xf>
    <xf numFmtId="176" fontId="7" fillId="5" borderId="3" xfId="0" applyNumberFormat="1" applyFont="1" applyFill="1" applyBorder="1" applyAlignment="1" applyProtection="1">
      <alignment horizontal="center" vertical="center"/>
      <protection locked="0"/>
    </xf>
    <xf numFmtId="176" fontId="7" fillId="5" borderId="4" xfId="0" applyNumberFormat="1" applyFont="1" applyFill="1" applyBorder="1" applyAlignment="1" applyProtection="1">
      <alignment horizontal="center" vertical="center"/>
      <protection locked="0"/>
    </xf>
    <xf numFmtId="176" fontId="7" fillId="5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horizontal="right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/>
      <protection locked="0"/>
    </xf>
    <xf numFmtId="176" fontId="5" fillId="2" borderId="6" xfId="0" applyNumberFormat="1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zoomScaleNormal="100" zoomScaleSheetLayoutView="100" workbookViewId="0">
      <selection activeCell="G6" sqref="G6"/>
    </sheetView>
  </sheetViews>
  <sheetFormatPr defaultRowHeight="16.5" x14ac:dyDescent="0.3"/>
  <cols>
    <col min="1" max="1" width="5.5" customWidth="1"/>
    <col min="2" max="2" width="11.5" customWidth="1"/>
    <col min="3" max="3" width="17.875" customWidth="1"/>
    <col min="4" max="4" width="10.625" customWidth="1"/>
    <col min="5" max="5" width="58.75" bestFit="1" customWidth="1"/>
    <col min="6" max="6" width="50.25" bestFit="1" customWidth="1"/>
    <col min="7" max="7" width="12" customWidth="1"/>
    <col min="8" max="10" width="10" customWidth="1"/>
    <col min="11" max="11" width="12" customWidth="1"/>
    <col min="12" max="12" width="14" customWidth="1"/>
  </cols>
  <sheetData>
    <row r="1" spans="1:12" ht="45.75" customHeight="1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6.45" customHeight="1" x14ac:dyDescent="0.4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7.25" x14ac:dyDescent="0.3">
      <c r="A3" s="24" t="s">
        <v>0</v>
      </c>
      <c r="B3" s="24" t="s">
        <v>1</v>
      </c>
      <c r="C3" s="25" t="s">
        <v>11</v>
      </c>
      <c r="D3" s="25" t="s">
        <v>10</v>
      </c>
      <c r="E3" s="25" t="s">
        <v>2</v>
      </c>
      <c r="F3" s="24" t="s">
        <v>3</v>
      </c>
      <c r="G3" s="27" t="s">
        <v>4</v>
      </c>
      <c r="H3" s="28" t="s">
        <v>5</v>
      </c>
      <c r="I3" s="29"/>
      <c r="J3" s="30"/>
      <c r="K3" s="27" t="s">
        <v>6</v>
      </c>
      <c r="L3" s="31" t="s">
        <v>7</v>
      </c>
    </row>
    <row r="4" spans="1:12" ht="34.5" x14ac:dyDescent="0.3">
      <c r="A4" s="24"/>
      <c r="B4" s="24"/>
      <c r="C4" s="26"/>
      <c r="D4" s="26"/>
      <c r="E4" s="26"/>
      <c r="F4" s="24"/>
      <c r="G4" s="24"/>
      <c r="H4" s="13" t="s">
        <v>14</v>
      </c>
      <c r="I4" s="13" t="s">
        <v>15</v>
      </c>
      <c r="J4" s="2" t="s">
        <v>8</v>
      </c>
      <c r="K4" s="24"/>
      <c r="L4" s="32"/>
    </row>
    <row r="5" spans="1:12" ht="50.1" customHeight="1" x14ac:dyDescent="0.3">
      <c r="A5" s="7">
        <v>1</v>
      </c>
      <c r="B5" s="14" t="s">
        <v>16</v>
      </c>
      <c r="C5" s="14"/>
      <c r="D5" s="15"/>
      <c r="E5" s="15"/>
      <c r="F5" s="16"/>
      <c r="G5" s="17">
        <v>130000</v>
      </c>
      <c r="H5" s="18">
        <f>ROUNDDOWN(IF(G5&gt;125000,G5*0.08,0),-1)</f>
        <v>10400</v>
      </c>
      <c r="I5" s="18">
        <f>ROUNDDOWN(H5*0.1,-1)</f>
        <v>1040</v>
      </c>
      <c r="J5" s="18">
        <f t="shared" ref="J5:J6" si="0">SUM(H5:I5)</f>
        <v>11440</v>
      </c>
      <c r="K5" s="18">
        <f>G5-J5</f>
        <v>118560</v>
      </c>
      <c r="L5" s="6"/>
    </row>
    <row r="6" spans="1:12" ht="50.1" customHeight="1" x14ac:dyDescent="0.3">
      <c r="A6" s="7">
        <v>2</v>
      </c>
      <c r="B6" s="8"/>
      <c r="C6" s="8"/>
      <c r="D6" s="3"/>
      <c r="E6" s="3"/>
      <c r="F6" s="12"/>
      <c r="G6" s="4">
        <v>200000</v>
      </c>
      <c r="H6" s="5">
        <f t="shared" ref="H6" si="1">ROUNDDOWN(IF(G6&gt;125000,G6*0.08,0),-1)</f>
        <v>16000</v>
      </c>
      <c r="I6" s="5">
        <f t="shared" ref="I6" si="2">ROUNDDOWN(H6*0.1,-1)</f>
        <v>1600</v>
      </c>
      <c r="J6" s="5">
        <f t="shared" si="0"/>
        <v>17600</v>
      </c>
      <c r="K6" s="5">
        <f t="shared" ref="K5:K8" si="3">G6-J6</f>
        <v>182400</v>
      </c>
      <c r="L6" s="6"/>
    </row>
    <row r="7" spans="1:12" ht="50.1" customHeight="1" x14ac:dyDescent="0.3">
      <c r="A7" s="7">
        <v>3</v>
      </c>
      <c r="B7" s="8"/>
      <c r="C7" s="8"/>
      <c r="D7" s="3"/>
      <c r="E7" s="3"/>
      <c r="F7" s="12"/>
      <c r="G7" s="4"/>
      <c r="H7" s="5">
        <f t="shared" ref="H7:H8" si="4">ROUNDDOWN(IF(G7&gt;125000,G7*0.08,0),-1)</f>
        <v>0</v>
      </c>
      <c r="I7" s="5">
        <f t="shared" ref="I7:I8" si="5">ROUNDDOWN(H7*0.1,-1)</f>
        <v>0</v>
      </c>
      <c r="J7" s="5">
        <f t="shared" ref="J7:J8" si="6">SUM(H7:I7)</f>
        <v>0</v>
      </c>
      <c r="K7" s="5">
        <f t="shared" si="3"/>
        <v>0</v>
      </c>
      <c r="L7" s="6"/>
    </row>
    <row r="8" spans="1:12" ht="50.1" customHeight="1" x14ac:dyDescent="0.3">
      <c r="A8" s="7">
        <v>4</v>
      </c>
      <c r="B8" s="11"/>
      <c r="C8" s="8"/>
      <c r="D8" s="3"/>
      <c r="E8" s="3"/>
      <c r="F8" s="12"/>
      <c r="G8" s="4"/>
      <c r="H8" s="5">
        <f t="shared" si="4"/>
        <v>0</v>
      </c>
      <c r="I8" s="5">
        <f t="shared" si="5"/>
        <v>0</v>
      </c>
      <c r="J8" s="5">
        <f t="shared" si="6"/>
        <v>0</v>
      </c>
      <c r="K8" s="5">
        <f t="shared" si="3"/>
        <v>0</v>
      </c>
      <c r="L8" s="6"/>
    </row>
    <row r="9" spans="1:12" ht="42" customHeight="1" x14ac:dyDescent="0.3">
      <c r="A9" s="19" t="s">
        <v>9</v>
      </c>
      <c r="B9" s="20"/>
      <c r="C9" s="20"/>
      <c r="D9" s="20"/>
      <c r="E9" s="20"/>
      <c r="F9" s="21"/>
      <c r="G9" s="1">
        <f>SUM(G5:G8)</f>
        <v>330000</v>
      </c>
      <c r="H9" s="9">
        <f>SUM(H5:H5)</f>
        <v>10400</v>
      </c>
      <c r="I9" s="9">
        <f>SUM(I5:I5)</f>
        <v>1040</v>
      </c>
      <c r="J9" s="9">
        <f>SUM(J5:J5)</f>
        <v>11440</v>
      </c>
      <c r="K9" s="1">
        <f>SUM(K5:K8)</f>
        <v>300960</v>
      </c>
      <c r="L9" s="1"/>
    </row>
    <row r="10" spans="1:12" ht="21.75" customHeight="1" x14ac:dyDescent="0.3">
      <c r="K10" s="10"/>
    </row>
  </sheetData>
  <mergeCells count="13">
    <mergeCell ref="A9:F9"/>
    <mergeCell ref="A1:L1"/>
    <mergeCell ref="A2:L2"/>
    <mergeCell ref="A3:A4"/>
    <mergeCell ref="B3:B4"/>
    <mergeCell ref="E3:E4"/>
    <mergeCell ref="F3:F4"/>
    <mergeCell ref="G3:G4"/>
    <mergeCell ref="H3:J3"/>
    <mergeCell ref="K3:K4"/>
    <mergeCell ref="L3:L4"/>
    <mergeCell ref="C3:C4"/>
    <mergeCell ref="D3:D4"/>
  </mergeCells>
  <phoneticPr fontId="2" type="noConversion"/>
  <printOptions horizontalCentered="1"/>
  <pageMargins left="0.70866141732283472" right="0.70866141732283472" top="1.3385826771653544" bottom="0.74803149606299213" header="0.31496062992125984" footer="0.31496062992125984"/>
  <pageSetup paperSize="9"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2020-04-17T05:32:28Z</cp:lastPrinted>
  <dcterms:created xsi:type="dcterms:W3CDTF">2016-12-13T00:25:32Z</dcterms:created>
  <dcterms:modified xsi:type="dcterms:W3CDTF">2022-04-20T02:16:00Z</dcterms:modified>
</cp:coreProperties>
</file>